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56" windowHeight="10368"/>
  </bookViews>
  <sheets>
    <sheet name="расчетная" sheetId="2" r:id="rId1"/>
  </sheets>
  <calcPr calcId="125725"/>
</workbook>
</file>

<file path=xl/calcChain.xml><?xml version="1.0" encoding="utf-8"?>
<calcChain xmlns="http://schemas.openxmlformats.org/spreadsheetml/2006/main">
  <c r="E14" i="2"/>
  <c r="L14" s="1"/>
  <c r="D8"/>
  <c r="D9"/>
  <c r="D16"/>
  <c r="M14"/>
  <c r="N14" s="1"/>
  <c r="H14"/>
  <c r="J14"/>
  <c r="G14"/>
  <c r="F14"/>
  <c r="K14"/>
  <c r="I14"/>
</calcChain>
</file>

<file path=xl/sharedStrings.xml><?xml version="1.0" encoding="utf-8"?>
<sst xmlns="http://schemas.openxmlformats.org/spreadsheetml/2006/main" count="59" uniqueCount="38">
  <si>
    <t>ОСНОВНЫЕ ПОКАЗАТЕЛИ</t>
  </si>
  <si>
    <t>№ п/п</t>
  </si>
  <si>
    <t>Показатели</t>
  </si>
  <si>
    <t>Еденица измерения</t>
  </si>
  <si>
    <t>Оценка</t>
  </si>
  <si>
    <t>Прогноз</t>
  </si>
  <si>
    <t/>
  </si>
  <si>
    <t>2016</t>
  </si>
  <si>
    <t>2017</t>
  </si>
  <si>
    <t>2018</t>
  </si>
  <si>
    <t>Прогноз - Вариант 1 (Пессимистичный)</t>
  </si>
  <si>
    <t>Прогноз - Вариант 2 (Базовый)</t>
  </si>
  <si>
    <t>Прогноз - Вариант 3 (Оптимистичный)</t>
  </si>
  <si>
    <t>1</t>
  </si>
  <si>
    <t>Индекс промышленного производства по добывающим, обрабатывающим производствам, производству и распределению электроэнергии, газа и воды (по полному кругу предприятий)</t>
  </si>
  <si>
    <t>2</t>
  </si>
  <si>
    <t>Объем отгруженных товаров собственного производства, выполненных работ и услуг собственными силами - всего</t>
  </si>
  <si>
    <t>тыс. руб.</t>
  </si>
  <si>
    <t>млн. руб.</t>
  </si>
  <si>
    <t>млн.руб.</t>
  </si>
  <si>
    <t>6</t>
  </si>
  <si>
    <t>Объем инвестиций за счет всех источников финансирования</t>
  </si>
  <si>
    <t>Финансы</t>
  </si>
  <si>
    <t>Доходы</t>
  </si>
  <si>
    <t>Прибыль прибыльных организаций</t>
  </si>
  <si>
    <t>Справочно: сальдо прибылей и убытков</t>
  </si>
  <si>
    <t>Численность населения (среднегодовая) - всего</t>
  </si>
  <si>
    <t>чел.</t>
  </si>
  <si>
    <t>Численность занятых в экономике (среднегодовая) - всего</t>
  </si>
  <si>
    <t>Фонд заработной платы работников - всего</t>
  </si>
  <si>
    <t>Среднемесячная заработная плата</t>
  </si>
  <si>
    <t>рублей</t>
  </si>
  <si>
    <t>Уровень зарегистрированной безработицы (на конец периода в % к численности экономически активного населения)</t>
  </si>
  <si>
    <t>%</t>
  </si>
  <si>
    <t>Факт</t>
  </si>
  <si>
    <t>социально-экономического развития городского округа г.Нефтекамск</t>
  </si>
  <si>
    <t>% к предыду-щему году</t>
  </si>
  <si>
    <t>январь-сентябрь 2015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</si>
</sst>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sz val="8"/>
      <name val="Arial"/>
      <family val="2"/>
      <charset val="204"/>
    </font>
    <font>
      <sz val="14"/>
      <color indexed="18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Arial"/>
    </font>
    <font>
      <b/>
      <sz val="8"/>
      <color indexed="9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2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2"/>
    </xf>
    <xf numFmtId="0" fontId="3" fillId="3" borderId="1" xfId="0" applyFont="1" applyFill="1" applyBorder="1" applyAlignment="1">
      <alignment horizontal="left" vertical="center" wrapText="1" indent="4"/>
    </xf>
    <xf numFmtId="0" fontId="1" fillId="0" borderId="2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0" fillId="0" borderId="0" xfId="0" applyFill="1" applyProtection="1"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topLeftCell="A4" workbookViewId="0">
      <selection activeCell="D6" sqref="D6"/>
    </sheetView>
  </sheetViews>
  <sheetFormatPr defaultRowHeight="13.2"/>
  <cols>
    <col min="1" max="1" width="4.44140625" customWidth="1"/>
    <col min="2" max="2" width="25.88671875" customWidth="1"/>
    <col min="3" max="3" width="9.33203125" customWidth="1"/>
    <col min="4" max="15" width="8.77734375" customWidth="1"/>
  </cols>
  <sheetData>
    <row r="1" spans="1:14" ht="17.399999999999999">
      <c r="A1" s="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17.399999999999999">
      <c r="A2" s="1"/>
      <c r="B2" s="17" t="s">
        <v>35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0" customFormat="1" ht="10.199999999999999">
      <c r="A3" s="16" t="s">
        <v>1</v>
      </c>
      <c r="B3" s="16" t="s">
        <v>2</v>
      </c>
      <c r="C3" s="16" t="s">
        <v>3</v>
      </c>
      <c r="D3" s="18" t="s">
        <v>34</v>
      </c>
      <c r="E3" s="18" t="s">
        <v>4</v>
      </c>
      <c r="F3" s="19" t="s">
        <v>5</v>
      </c>
      <c r="G3" s="20"/>
      <c r="H3" s="20"/>
      <c r="I3" s="20"/>
      <c r="J3" s="20"/>
      <c r="K3" s="20"/>
      <c r="L3" s="20"/>
      <c r="M3" s="20"/>
      <c r="N3" s="20"/>
    </row>
    <row r="4" spans="1:14" s="10" customFormat="1" ht="10.199999999999999">
      <c r="A4" s="16" t="s">
        <v>6</v>
      </c>
      <c r="B4" s="16" t="s">
        <v>6</v>
      </c>
      <c r="C4" s="16" t="s">
        <v>6</v>
      </c>
      <c r="D4" s="18"/>
      <c r="E4" s="18"/>
      <c r="F4" s="16" t="s">
        <v>7</v>
      </c>
      <c r="G4" s="16"/>
      <c r="H4" s="16"/>
      <c r="I4" s="16" t="s">
        <v>8</v>
      </c>
      <c r="J4" s="16"/>
      <c r="K4" s="16"/>
      <c r="L4" s="16" t="s">
        <v>9</v>
      </c>
      <c r="M4" s="16"/>
      <c r="N4" s="16"/>
    </row>
    <row r="5" spans="1:14" s="10" customFormat="1" ht="45.6" customHeight="1">
      <c r="A5" s="16" t="s">
        <v>6</v>
      </c>
      <c r="B5" s="16" t="s">
        <v>6</v>
      </c>
      <c r="C5" s="16" t="s">
        <v>6</v>
      </c>
      <c r="D5" s="9" t="s">
        <v>37</v>
      </c>
      <c r="E5" s="9">
        <v>2015</v>
      </c>
      <c r="F5" s="9" t="s">
        <v>10</v>
      </c>
      <c r="G5" s="9" t="s">
        <v>11</v>
      </c>
      <c r="H5" s="9" t="s">
        <v>12</v>
      </c>
      <c r="I5" s="9" t="s">
        <v>10</v>
      </c>
      <c r="J5" s="9" t="s">
        <v>11</v>
      </c>
      <c r="K5" s="9" t="s">
        <v>12</v>
      </c>
      <c r="L5" s="9" t="s">
        <v>10</v>
      </c>
      <c r="M5" s="9" t="s">
        <v>11</v>
      </c>
      <c r="N5" s="9" t="s">
        <v>12</v>
      </c>
    </row>
    <row r="6" spans="1:14" ht="86.4" customHeight="1">
      <c r="A6" s="2" t="s">
        <v>13</v>
      </c>
      <c r="B6" s="2" t="s">
        <v>14</v>
      </c>
      <c r="C6" s="3" t="s">
        <v>33</v>
      </c>
      <c r="D6" s="11">
        <v>89</v>
      </c>
      <c r="E6" s="12">
        <v>94.36643240673888</v>
      </c>
      <c r="F6" s="12">
        <v>93.510079217808794</v>
      </c>
      <c r="G6" s="12">
        <v>100.0403479134355</v>
      </c>
      <c r="H6" s="12">
        <v>100.70870534955357</v>
      </c>
      <c r="I6" s="12">
        <v>96.311283452453765</v>
      </c>
      <c r="J6" s="12">
        <v>100.14250336687924</v>
      </c>
      <c r="K6" s="12">
        <v>100.71110032111805</v>
      </c>
      <c r="L6" s="12">
        <v>98.495079430080139</v>
      </c>
      <c r="M6" s="12">
        <v>100.59274952048847</v>
      </c>
      <c r="N6" s="12">
        <v>101.39574717845802</v>
      </c>
    </row>
    <row r="7" spans="1:14" ht="50.4" customHeight="1">
      <c r="A7" s="2" t="s">
        <v>15</v>
      </c>
      <c r="B7" s="2" t="s">
        <v>16</v>
      </c>
      <c r="C7" s="3" t="s">
        <v>17</v>
      </c>
      <c r="D7" s="14">
        <v>29442818.800000001</v>
      </c>
      <c r="E7" s="15">
        <v>39784765.5</v>
      </c>
      <c r="F7" s="15">
        <v>39278281.299999997</v>
      </c>
      <c r="G7" s="15">
        <v>41641848</v>
      </c>
      <c r="H7" s="15">
        <v>41785187</v>
      </c>
      <c r="I7" s="15">
        <v>40126796</v>
      </c>
      <c r="J7" s="15">
        <v>43731353</v>
      </c>
      <c r="K7" s="15">
        <v>43990132</v>
      </c>
      <c r="L7" s="15">
        <v>41280467</v>
      </c>
      <c r="M7" s="15">
        <v>45646379</v>
      </c>
      <c r="N7" s="15">
        <v>46137218</v>
      </c>
    </row>
    <row r="8" spans="1:14" ht="30" customHeight="1">
      <c r="A8" s="2" t="s">
        <v>20</v>
      </c>
      <c r="B8" s="2" t="s">
        <v>21</v>
      </c>
      <c r="C8" s="3" t="s">
        <v>18</v>
      </c>
      <c r="D8" s="11">
        <f>2971.005/6*9</f>
        <v>4456.5074999999997</v>
      </c>
      <c r="E8" s="11">
        <v>5440.63</v>
      </c>
      <c r="F8" s="11">
        <v>5610.32</v>
      </c>
      <c r="G8" s="11">
        <v>5728.9699999999993</v>
      </c>
      <c r="H8" s="11">
        <v>5841.71</v>
      </c>
      <c r="I8" s="11">
        <v>5877.8499999999995</v>
      </c>
      <c r="J8" s="11">
        <v>6043.75</v>
      </c>
      <c r="K8" s="11">
        <v>6261.57</v>
      </c>
      <c r="L8" s="11">
        <v>6125.33</v>
      </c>
      <c r="M8" s="11">
        <v>6340.0999999999995</v>
      </c>
      <c r="N8" s="11">
        <v>6677.57</v>
      </c>
    </row>
    <row r="9" spans="1:14" ht="35.4" customHeight="1">
      <c r="A9" s="2" t="s">
        <v>6</v>
      </c>
      <c r="B9" s="4"/>
      <c r="C9" s="3" t="s">
        <v>36</v>
      </c>
      <c r="D9" s="11">
        <f>D8/2969.3*100</f>
        <v>150.08613141144374</v>
      </c>
      <c r="E9" s="11">
        <v>98.54</v>
      </c>
      <c r="F9" s="11">
        <v>98.490000000000009</v>
      </c>
      <c r="G9" s="11">
        <v>100.19</v>
      </c>
      <c r="H9" s="11">
        <v>101.39</v>
      </c>
      <c r="I9" s="11">
        <v>99.97</v>
      </c>
      <c r="J9" s="11">
        <v>100.28</v>
      </c>
      <c r="K9" s="11">
        <v>101.12</v>
      </c>
      <c r="L9" s="11">
        <v>100.01</v>
      </c>
      <c r="M9" s="11">
        <v>100.29</v>
      </c>
      <c r="N9" s="11">
        <v>101.18</v>
      </c>
    </row>
    <row r="10" spans="1:14" ht="17.399999999999999" customHeight="1">
      <c r="A10" s="2">
        <v>7</v>
      </c>
      <c r="B10" s="2" t="s">
        <v>22</v>
      </c>
      <c r="C10" s="3" t="s">
        <v>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1.4" customHeight="1">
      <c r="A11" s="2" t="s">
        <v>6</v>
      </c>
      <c r="B11" s="4" t="s">
        <v>23</v>
      </c>
      <c r="C11" s="3" t="s">
        <v>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23.4" customHeight="1">
      <c r="A12" s="2" t="s">
        <v>6</v>
      </c>
      <c r="B12" s="5" t="s">
        <v>24</v>
      </c>
      <c r="C12" s="3" t="s">
        <v>19</v>
      </c>
      <c r="D12" s="11">
        <v>483.79599999999999</v>
      </c>
      <c r="E12" s="11">
        <v>650.19999999999993</v>
      </c>
      <c r="F12" s="11">
        <v>585.19999999999993</v>
      </c>
      <c r="G12" s="11">
        <v>650.19999999999993</v>
      </c>
      <c r="H12" s="11">
        <v>747.69999999999993</v>
      </c>
      <c r="I12" s="11">
        <v>538.4</v>
      </c>
      <c r="J12" s="11">
        <v>669.69999999999993</v>
      </c>
      <c r="K12" s="11">
        <v>785.09999999999991</v>
      </c>
      <c r="L12" s="11">
        <v>495.29999999999995</v>
      </c>
      <c r="M12" s="11">
        <v>689.8</v>
      </c>
      <c r="N12" s="11">
        <v>824.4</v>
      </c>
    </row>
    <row r="13" spans="1:14" ht="23.4" customHeight="1">
      <c r="A13" s="2" t="s">
        <v>6</v>
      </c>
      <c r="B13" s="3" t="s">
        <v>25</v>
      </c>
      <c r="C13" s="3" t="s">
        <v>19</v>
      </c>
      <c r="D13" s="11">
        <v>-135.857</v>
      </c>
      <c r="E13" s="11">
        <v>-95</v>
      </c>
      <c r="F13" s="11">
        <v>544.19999999999993</v>
      </c>
      <c r="G13" s="11">
        <v>637.19999999999993</v>
      </c>
      <c r="H13" s="11">
        <v>747.69999999999993</v>
      </c>
      <c r="I13" s="11">
        <v>500.7</v>
      </c>
      <c r="J13" s="11">
        <v>656.3</v>
      </c>
      <c r="K13" s="11">
        <v>785.09999999999991</v>
      </c>
      <c r="L13" s="11">
        <v>460.59999999999997</v>
      </c>
      <c r="M13" s="11">
        <v>676</v>
      </c>
      <c r="N13" s="11">
        <v>824.4</v>
      </c>
    </row>
    <row r="14" spans="1:14" ht="23.4" customHeight="1">
      <c r="A14" s="2">
        <v>8</v>
      </c>
      <c r="B14" s="2" t="s">
        <v>26</v>
      </c>
      <c r="C14" s="3" t="s">
        <v>27</v>
      </c>
      <c r="D14" s="13">
        <v>137000</v>
      </c>
      <c r="E14" s="14">
        <f>D14+200</f>
        <v>137200</v>
      </c>
      <c r="F14" s="14">
        <f>E14+350</f>
        <v>137550</v>
      </c>
      <c r="G14" s="14">
        <f>E14+100</f>
        <v>137300</v>
      </c>
      <c r="H14" s="14">
        <f>E14+120</f>
        <v>137320</v>
      </c>
      <c r="I14" s="14">
        <f>E14+280</f>
        <v>137480</v>
      </c>
      <c r="J14" s="14">
        <f>E14+100</f>
        <v>137300</v>
      </c>
      <c r="K14" s="14">
        <f>E14+120</f>
        <v>137320</v>
      </c>
      <c r="L14" s="14">
        <f>E14+180</f>
        <v>137380</v>
      </c>
      <c r="M14" s="14">
        <f>E14+100</f>
        <v>137300</v>
      </c>
      <c r="N14" s="14">
        <f>M14+120</f>
        <v>137420</v>
      </c>
    </row>
    <row r="15" spans="1:14" ht="34.200000000000003" customHeight="1">
      <c r="A15" s="2">
        <v>9</v>
      </c>
      <c r="B15" s="2" t="s">
        <v>28</v>
      </c>
      <c r="C15" s="3" t="s">
        <v>27</v>
      </c>
      <c r="D15" s="13">
        <v>70110</v>
      </c>
      <c r="E15" s="11">
        <v>70110</v>
      </c>
      <c r="F15" s="11">
        <v>70120</v>
      </c>
      <c r="G15" s="11">
        <v>70377</v>
      </c>
      <c r="H15" s="11">
        <v>70485</v>
      </c>
      <c r="I15" s="11">
        <v>70161</v>
      </c>
      <c r="J15" s="11">
        <v>70234</v>
      </c>
      <c r="K15" s="11">
        <v>70336</v>
      </c>
      <c r="L15" s="11">
        <v>70268</v>
      </c>
      <c r="M15" s="11">
        <v>70309</v>
      </c>
      <c r="N15" s="11">
        <v>70406</v>
      </c>
    </row>
    <row r="16" spans="1:14" ht="25.2" customHeight="1">
      <c r="A16" s="2">
        <v>10</v>
      </c>
      <c r="B16" s="2" t="s">
        <v>29</v>
      </c>
      <c r="C16" s="3" t="s">
        <v>17</v>
      </c>
      <c r="D16" s="14">
        <f>32.828*25643*9</f>
        <v>7576275.6360000009</v>
      </c>
      <c r="E16" s="14">
        <v>10205407.189999999</v>
      </c>
      <c r="F16" s="14">
        <v>10440023.01</v>
      </c>
      <c r="G16" s="14">
        <v>10562596.42</v>
      </c>
      <c r="H16" s="14">
        <v>11200638.49</v>
      </c>
      <c r="I16" s="14">
        <v>11282708.939999999</v>
      </c>
      <c r="J16" s="14">
        <v>11555903.01</v>
      </c>
      <c r="K16" s="14">
        <v>12278139.91</v>
      </c>
      <c r="L16" s="14">
        <v>12185325.67</v>
      </c>
      <c r="M16" s="14">
        <v>12617659.370000001</v>
      </c>
      <c r="N16" s="14">
        <v>13459296.950000001</v>
      </c>
    </row>
    <row r="17" spans="1:14" ht="23.4" customHeight="1">
      <c r="A17" s="2">
        <v>11</v>
      </c>
      <c r="B17" s="2" t="s">
        <v>30</v>
      </c>
      <c r="C17" s="3" t="s">
        <v>31</v>
      </c>
      <c r="D17" s="13">
        <v>25642.6</v>
      </c>
      <c r="E17" s="11">
        <v>25985.41</v>
      </c>
      <c r="F17" s="11">
        <v>26637.24</v>
      </c>
      <c r="G17" s="11">
        <v>26894.9</v>
      </c>
      <c r="H17" s="11">
        <v>27960.3</v>
      </c>
      <c r="I17" s="11">
        <v>28771.420000000002</v>
      </c>
      <c r="J17" s="11">
        <v>29046.49</v>
      </c>
      <c r="K17" s="11">
        <v>30197.13</v>
      </c>
      <c r="L17" s="11">
        <v>31073.14</v>
      </c>
      <c r="M17" s="11">
        <v>31370.21</v>
      </c>
      <c r="N17" s="11">
        <v>32612.9</v>
      </c>
    </row>
    <row r="18" spans="1:14" ht="60.6" customHeight="1">
      <c r="A18" s="2">
        <v>12</v>
      </c>
      <c r="B18" s="2" t="s">
        <v>32</v>
      </c>
      <c r="C18" s="3" t="s">
        <v>33</v>
      </c>
      <c r="D18" s="11">
        <v>1.17</v>
      </c>
      <c r="E18" s="11">
        <v>1.1599999999999999</v>
      </c>
      <c r="F18" s="11">
        <v>1.1399999999999999</v>
      </c>
      <c r="G18" s="11">
        <v>1.1100000000000001</v>
      </c>
      <c r="H18" s="11">
        <v>1.0900000000000001</v>
      </c>
      <c r="I18" s="11">
        <v>1.1000000000000001</v>
      </c>
      <c r="J18" s="11">
        <v>1.07</v>
      </c>
      <c r="K18" s="11">
        <v>1.04</v>
      </c>
      <c r="L18" s="11">
        <v>1.06</v>
      </c>
      <c r="M18" s="11">
        <v>1.03</v>
      </c>
      <c r="N18" s="11">
        <v>1</v>
      </c>
    </row>
    <row r="19" spans="1:14">
      <c r="A19" s="6"/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1" spans="1:14" s="8" customFormat="1"/>
    <row r="22" spans="1:14" s="8" customFormat="1"/>
    <row r="23" spans="1:14" s="8" customFormat="1"/>
    <row r="24" spans="1:14" s="8" customFormat="1"/>
  </sheetData>
  <mergeCells count="11">
    <mergeCell ref="A3:A5"/>
    <mergeCell ref="B3:B5"/>
    <mergeCell ref="C3:C5"/>
    <mergeCell ref="D3:D4"/>
    <mergeCell ref="E3:E4"/>
    <mergeCell ref="F4:H4"/>
    <mergeCell ref="I4:K4"/>
    <mergeCell ref="L4:N4"/>
    <mergeCell ref="B1:N1"/>
    <mergeCell ref="B2:N2"/>
    <mergeCell ref="F3:N3"/>
  </mergeCells>
  <phoneticPr fontId="4" type="noConversion"/>
  <pageMargins left="0.59055118110236227" right="0.59055118110236227" top="0.59055118110236227" bottom="0.39370078740157483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SPecialiST</cp:lastModifiedBy>
  <cp:lastPrinted>2015-10-27T04:31:43Z</cp:lastPrinted>
  <dcterms:created xsi:type="dcterms:W3CDTF">2015-06-10T10:30:26Z</dcterms:created>
  <dcterms:modified xsi:type="dcterms:W3CDTF">2015-11-16T04:59:04Z</dcterms:modified>
</cp:coreProperties>
</file>